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datlap" sheetId="1" r:id="rId1"/>
    <sheet name="Borítóadat" sheetId="2" r:id="rId2"/>
    <sheet name="1_2_o_adat" sheetId="3" r:id="rId3"/>
  </sheets>
  <definedNames>
    <definedName name="_xlnm._FilterDatabase" localSheetId="2" hidden="1">'1_2_o_adat'!$A$1:$IV$39</definedName>
    <definedName name="névtelen">'1_2_o_adat'!$1:$39</definedName>
  </definedNames>
  <calcPr fullCalcOnLoad="1"/>
</workbook>
</file>

<file path=xl/sharedStrings.xml><?xml version="1.0" encoding="utf-8"?>
<sst xmlns="http://schemas.openxmlformats.org/spreadsheetml/2006/main" count="206" uniqueCount="143">
  <si>
    <t>Adatlap mérleg kitöltéshez</t>
  </si>
  <si>
    <r>
      <t xml:space="preserve">A kitöltés elkezdése előtt metsd el a cég nevével a dokumentumot:                                         </t>
    </r>
    <r>
      <rPr>
        <b/>
        <sz val="11.9"/>
        <color indexed="18"/>
        <rFont val="Arial CE"/>
        <family val="2"/>
      </rPr>
      <t>Pl.:</t>
    </r>
    <r>
      <rPr>
        <b/>
        <sz val="11.9"/>
        <color indexed="8"/>
        <rFont val="Arial CE"/>
        <family val="2"/>
      </rPr>
      <t xml:space="preserve">     </t>
    </r>
    <r>
      <rPr>
        <b/>
        <sz val="11.9"/>
        <color indexed="18"/>
        <rFont val="Arial CE"/>
        <family val="2"/>
      </rPr>
      <t>C:/WINDOWS/Asztal/Mérlegek2001/Cégek</t>
    </r>
  </si>
  <si>
    <t>Kitöltési útmutató</t>
  </si>
  <si>
    <t>Cég megnevezése:</t>
  </si>
  <si>
    <t>Maroshegyi Óvoda Gyermekeiért Alapítvány</t>
  </si>
  <si>
    <t>Griff Kft.</t>
  </si>
  <si>
    <t>Irányítószáma:</t>
  </si>
  <si>
    <t>Helységnév:</t>
  </si>
  <si>
    <t>Székesfehérvár</t>
  </si>
  <si>
    <t>Apátfalva,</t>
  </si>
  <si>
    <t>Út, utca hsz.:</t>
  </si>
  <si>
    <t>Rádió utca 1.</t>
  </si>
  <si>
    <t>Kőszeg u. 12.</t>
  </si>
  <si>
    <t>Statisztikai számjel:</t>
  </si>
  <si>
    <t>18493636-1-07</t>
  </si>
  <si>
    <t>12-12-123456</t>
  </si>
  <si>
    <t>Beszámoló éve:</t>
  </si>
  <si>
    <t>2002.</t>
  </si>
  <si>
    <t>Keltezés:</t>
  </si>
  <si>
    <t>2002. Május 30.</t>
  </si>
  <si>
    <t>Mérleg fajta  megnevezése:</t>
  </si>
  <si>
    <t>A számviteli törvény szerinti egyéb szervezetek</t>
  </si>
  <si>
    <t>közhasznú egyszerűsített éves beszámolója</t>
  </si>
  <si>
    <t>Fordulónap:</t>
  </si>
  <si>
    <t>Mérleg fodulónapja: 2002. augusztus 16.</t>
  </si>
  <si>
    <t>Ha nem évközi mérleg, akkor a fordulónap rovatot hagyd üresen!</t>
  </si>
  <si>
    <t>1</t>
  </si>
  <si>
    <t>8</t>
  </si>
  <si>
    <t>4</t>
  </si>
  <si>
    <t>9</t>
  </si>
  <si>
    <t>3</t>
  </si>
  <si>
    <t>6</t>
  </si>
  <si>
    <t>-</t>
  </si>
  <si>
    <t>0</t>
  </si>
  <si>
    <t>7</t>
  </si>
  <si>
    <t xml:space="preserve"> </t>
  </si>
  <si>
    <t xml:space="preserve">Statisztikai számjel vagy adószám </t>
  </si>
  <si>
    <t>év</t>
  </si>
  <si>
    <t>egyéb szervezet megnevezése</t>
  </si>
  <si>
    <t>címe</t>
  </si>
  <si>
    <t>az egyéb szervezet vezetője</t>
  </si>
  <si>
    <t>(képviselője)</t>
  </si>
  <si>
    <t>P.H.</t>
  </si>
  <si>
    <t xml:space="preserve">   </t>
  </si>
  <si>
    <t>Az egyéb szervezet megnevezése:</t>
  </si>
  <si>
    <t>Az egyéb szervezet címe:</t>
  </si>
  <si>
    <t>KETTŐS KÖNYVVITELT VEZETŐ EGYÉB SZERVEZETEK KÖZHASZNÚ</t>
  </si>
  <si>
    <t>EGYSZERŰSÍTETT ÉVES BESZÁMOLÓJÁNAK EREDMÉNYKIMUTATÁSA</t>
  </si>
  <si>
    <t xml:space="preserve">2 </t>
  </si>
  <si>
    <t xml:space="preserve">0 </t>
  </si>
  <si>
    <t>ÉV</t>
  </si>
  <si>
    <t>adatok E Ft-ban</t>
  </si>
  <si>
    <t>Sor- sz.</t>
  </si>
  <si>
    <t>A tétel megnevezése</t>
  </si>
  <si>
    <t>Előző év</t>
  </si>
  <si>
    <t>Módosítás</t>
  </si>
  <si>
    <t>Tárgyév</t>
  </si>
  <si>
    <t>a</t>
  </si>
  <si>
    <t>b</t>
  </si>
  <si>
    <t>c</t>
  </si>
  <si>
    <t>d</t>
  </si>
  <si>
    <t>e</t>
  </si>
  <si>
    <t>01.</t>
  </si>
  <si>
    <r>
      <t xml:space="preserve">A. Összes közhasznú tevékenység bevétele         </t>
    </r>
    <r>
      <rPr>
        <sz val="10"/>
        <color indexed="8"/>
        <rFont val="Arial CE"/>
        <family val="2"/>
      </rPr>
      <t>(1.+2.+3.+4.+5.)</t>
    </r>
  </si>
  <si>
    <t>02.</t>
  </si>
  <si>
    <t>1. Közhasznú célú működésre kapott támog.</t>
  </si>
  <si>
    <t>03.</t>
  </si>
  <si>
    <t>a) alapítótól</t>
  </si>
  <si>
    <t>04.</t>
  </si>
  <si>
    <t>b) központi költségvetésből</t>
  </si>
  <si>
    <t>05.</t>
  </si>
  <si>
    <t>c) helyi önkormányzattól</t>
  </si>
  <si>
    <t>06.</t>
  </si>
  <si>
    <t>d) egyéb, ebből 1%</t>
  </si>
  <si>
    <t>07.</t>
  </si>
  <si>
    <t>2. Pályázati úton elnyert támogatás</t>
  </si>
  <si>
    <t>08.</t>
  </si>
  <si>
    <t>3. Közhasznú tevékenységből származó bevétel</t>
  </si>
  <si>
    <t>09.</t>
  </si>
  <si>
    <t>4. Tagdíjból származó bevétel</t>
  </si>
  <si>
    <t>10.</t>
  </si>
  <si>
    <t>5. Egyéb bevétel</t>
  </si>
  <si>
    <t>11.</t>
  </si>
  <si>
    <t>B. Vállalkozási tevékenység bevétele</t>
  </si>
  <si>
    <t>12.</t>
  </si>
  <si>
    <r>
      <t xml:space="preserve">C. Összes bevétel </t>
    </r>
    <r>
      <rPr>
        <sz val="10"/>
        <color indexed="8"/>
        <rFont val="Arial CE"/>
        <family val="2"/>
      </rPr>
      <t>(A.+B.)</t>
    </r>
  </si>
  <si>
    <t>13.</t>
  </si>
  <si>
    <r>
      <t xml:space="preserve">D. Közhasznú tevékenység ráfordításai   </t>
    </r>
    <r>
      <rPr>
        <sz val="10"/>
        <color indexed="8"/>
        <rFont val="Arial CE"/>
        <family val="2"/>
      </rPr>
      <t>(14.+15.+16.+17.+18.+19.)</t>
    </r>
  </si>
  <si>
    <t>14.</t>
  </si>
  <si>
    <t>1. Anyagjellegű ráfordítások</t>
  </si>
  <si>
    <t>15.</t>
  </si>
  <si>
    <t>2. Személyi jellegű ráfordítások</t>
  </si>
  <si>
    <t>16.</t>
  </si>
  <si>
    <t>3. Értékcsökkenési leírás</t>
  </si>
  <si>
    <t>17.</t>
  </si>
  <si>
    <t>4. Egyéb ráfordítások</t>
  </si>
  <si>
    <t>18.</t>
  </si>
  <si>
    <t>5. Pénzügyi műveletek ráfordításai</t>
  </si>
  <si>
    <t>19.</t>
  </si>
  <si>
    <t>6. Rendkívüli ráfordítások</t>
  </si>
  <si>
    <t>20.</t>
  </si>
  <si>
    <r>
      <t xml:space="preserve">E. Vállalkozási tevékenység ráfordításai  </t>
    </r>
    <r>
      <rPr>
        <sz val="10"/>
        <color indexed="8"/>
        <rFont val="Arial CE"/>
        <family val="2"/>
      </rPr>
      <t>(1.+2.+3.+4.+5.+6.)</t>
    </r>
  </si>
  <si>
    <t>21.</t>
  </si>
  <si>
    <t>22.</t>
  </si>
  <si>
    <t>23.</t>
  </si>
  <si>
    <t>24.</t>
  </si>
  <si>
    <t>25.</t>
  </si>
  <si>
    <t>26.</t>
  </si>
  <si>
    <t xml:space="preserve">     EGYSZERŰSÍTETT ÉVES BESZÁMOLÓJÁNAK EREDMÉNYKIMUTATÁSA</t>
  </si>
  <si>
    <t xml:space="preserve">b </t>
  </si>
  <si>
    <t>27.</t>
  </si>
  <si>
    <r>
      <t xml:space="preserve">F. </t>
    </r>
    <r>
      <rPr>
        <b/>
        <sz val="8.9"/>
        <color indexed="8"/>
        <rFont val="Arial CE"/>
        <family val="2"/>
      </rPr>
      <t>Összes ráfordítás</t>
    </r>
    <r>
      <rPr>
        <sz val="8.9"/>
        <color indexed="8"/>
        <rFont val="Arial CE"/>
        <family val="2"/>
      </rPr>
      <t xml:space="preserve"> (D.+E.)</t>
    </r>
  </si>
  <si>
    <t>28.</t>
  </si>
  <si>
    <r>
      <t xml:space="preserve">G. </t>
    </r>
    <r>
      <rPr>
        <b/>
        <sz val="8.9"/>
        <color indexed="8"/>
        <rFont val="Arial CE"/>
        <family val="2"/>
      </rPr>
      <t>Adózás előtti eredmény</t>
    </r>
    <r>
      <rPr>
        <sz val="8.9"/>
        <color indexed="8"/>
        <rFont val="Arial CE"/>
        <family val="2"/>
      </rPr>
      <t xml:space="preserve">  (B.-E.)</t>
    </r>
  </si>
  <si>
    <t>29.</t>
  </si>
  <si>
    <r>
      <t xml:space="preserve">H.  </t>
    </r>
    <r>
      <rPr>
        <b/>
        <sz val="8.9"/>
        <color indexed="8"/>
        <rFont val="Arial CE"/>
        <family val="2"/>
      </rPr>
      <t>Adófizetési kötelezettség</t>
    </r>
  </si>
  <si>
    <t>30.</t>
  </si>
  <si>
    <r>
      <t xml:space="preserve">I. </t>
    </r>
    <r>
      <rPr>
        <b/>
        <sz val="8.9"/>
        <color indexed="8"/>
        <rFont val="Arial CE"/>
        <family val="2"/>
      </rPr>
      <t>Tárgyévi vállalkozási eredmény</t>
    </r>
    <r>
      <rPr>
        <sz val="8.9"/>
        <color indexed="8"/>
        <rFont val="Arial CE"/>
        <family val="2"/>
      </rPr>
      <t xml:space="preserve">  (G.-H.)</t>
    </r>
  </si>
  <si>
    <t>31.</t>
  </si>
  <si>
    <r>
      <t>J.</t>
    </r>
    <r>
      <rPr>
        <b/>
        <sz val="8.9"/>
        <color indexed="8"/>
        <rFont val="Arial CE"/>
        <family val="2"/>
      </rPr>
      <t xml:space="preserve"> Tárgyévi közhasznú eredmény</t>
    </r>
    <r>
      <rPr>
        <sz val="8.9"/>
        <color indexed="8"/>
        <rFont val="Arial CE"/>
        <family val="2"/>
      </rPr>
      <t xml:space="preserve">  (A.-D.)</t>
    </r>
  </si>
  <si>
    <t>TÁJÉKOZTATÓ ADATOK</t>
  </si>
  <si>
    <t>32.</t>
  </si>
  <si>
    <t>A.  Személyi jellegű ráfordítások</t>
  </si>
  <si>
    <t>33.</t>
  </si>
  <si>
    <t xml:space="preserve">       1.  Bérköltség</t>
  </si>
  <si>
    <t>34.</t>
  </si>
  <si>
    <t xml:space="preserve">            Ebből: -- megbízási díjak</t>
  </si>
  <si>
    <t>35.</t>
  </si>
  <si>
    <t xml:space="preserve">                          --tiszteletdíjak</t>
  </si>
  <si>
    <t>36.</t>
  </si>
  <si>
    <t xml:space="preserve">        2.  Személyi jellegű egyéb kifizetések </t>
  </si>
  <si>
    <t>37.</t>
  </si>
  <si>
    <t xml:space="preserve">        3.  Bérjárulékok</t>
  </si>
  <si>
    <t>38.</t>
  </si>
  <si>
    <t>B. Anyagi jellegű ráfordítások</t>
  </si>
  <si>
    <t>39.</t>
  </si>
  <si>
    <t>C. Értékcsökkenési leírás</t>
  </si>
  <si>
    <t>40</t>
  </si>
  <si>
    <t>D. Egyéb költség, ráfordítás</t>
  </si>
  <si>
    <t>Az egyéb szervezet vezetője</t>
  </si>
  <si>
    <t xml:space="preserve">   (képviselője)</t>
  </si>
  <si>
    <t>2007.</t>
  </si>
  <si>
    <t>2008. május 31.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</si>
</sst>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/mm/dd"/>
    <numFmt numFmtId="165" formatCode="#"/>
  </numFmts>
  <fonts count="19">
    <font>
      <sz val="10"/>
      <name val="Arial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.9"/>
      <color indexed="18"/>
      <name val="Arial CE"/>
      <family val="2"/>
    </font>
    <font>
      <b/>
      <sz val="11.9"/>
      <color indexed="8"/>
      <name val="Arial CE"/>
      <family val="2"/>
    </font>
    <font>
      <b/>
      <sz val="12"/>
      <color indexed="12"/>
      <name val="Arial CE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.9"/>
      <color indexed="8"/>
      <name val="Arial CE"/>
      <family val="2"/>
    </font>
    <font>
      <sz val="8.9"/>
      <color indexed="8"/>
      <name val="Arial CE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6" borderId="25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6" borderId="25" xfId="0" applyNumberFormat="1" applyFont="1" applyFill="1" applyBorder="1" applyAlignment="1" applyProtection="1">
      <alignment horizontal="left"/>
      <protection locked="0"/>
    </xf>
    <xf numFmtId="49" fontId="2" fillId="6" borderId="25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left"/>
    </xf>
    <xf numFmtId="0" fontId="2" fillId="0" borderId="25" xfId="0" applyFont="1" applyFill="1" applyBorder="1" applyAlignment="1" applyProtection="1">
      <alignment/>
      <protection locked="0"/>
    </xf>
    <xf numFmtId="164" fontId="6" fillId="0" borderId="25" xfId="0" applyNumberFormat="1" applyFont="1" applyFill="1" applyBorder="1" applyAlignment="1" applyProtection="1">
      <alignment/>
      <protection locked="0"/>
    </xf>
    <xf numFmtId="0" fontId="7" fillId="3" borderId="5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/>
      <protection hidden="1"/>
    </xf>
    <xf numFmtId="165" fontId="1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right" wrapText="1"/>
    </xf>
    <xf numFmtId="0" fontId="13" fillId="0" borderId="33" xfId="0" applyFont="1" applyFill="1" applyBorder="1" applyAlignment="1">
      <alignment horizontal="right" wrapText="1"/>
    </xf>
    <xf numFmtId="0" fontId="13" fillId="0" borderId="34" xfId="0" applyFont="1" applyFill="1" applyBorder="1" applyAlignment="1">
      <alignment horizontal="right" wrapText="1"/>
    </xf>
    <xf numFmtId="0" fontId="13" fillId="0" borderId="35" xfId="0" applyFont="1" applyFill="1" applyBorder="1" applyAlignment="1">
      <alignment horizontal="right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right" wrapText="1"/>
    </xf>
    <xf numFmtId="0" fontId="14" fillId="0" borderId="37" xfId="0" applyFont="1" applyFill="1" applyBorder="1" applyAlignment="1">
      <alignment horizontal="right" wrapText="1"/>
    </xf>
    <xf numFmtId="0" fontId="14" fillId="0" borderId="38" xfId="0" applyFont="1" applyFill="1" applyBorder="1" applyAlignment="1">
      <alignment horizontal="right" wrapText="1"/>
    </xf>
    <xf numFmtId="0" fontId="14" fillId="0" borderId="24" xfId="0" applyFont="1" applyFill="1" applyBorder="1" applyAlignment="1">
      <alignment horizontal="right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 applyProtection="1">
      <alignment horizontal="right" wrapText="1"/>
      <protection locked="0"/>
    </xf>
    <xf numFmtId="0" fontId="14" fillId="0" borderId="37" xfId="0" applyFont="1" applyFill="1" applyBorder="1" applyAlignment="1" applyProtection="1">
      <alignment horizontal="right" wrapText="1"/>
      <protection locked="0"/>
    </xf>
    <xf numFmtId="0" fontId="14" fillId="0" borderId="38" xfId="0" applyFont="1" applyFill="1" applyBorder="1" applyAlignment="1" applyProtection="1">
      <alignment horizontal="right" wrapText="1"/>
      <protection locked="0"/>
    </xf>
    <xf numFmtId="0" fontId="14" fillId="0" borderId="24" xfId="0" applyFont="1" applyFill="1" applyBorder="1" applyAlignment="1" applyProtection="1">
      <alignment horizontal="right" wrapText="1"/>
      <protection locked="0"/>
    </xf>
    <xf numFmtId="0" fontId="14" fillId="0" borderId="24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 applyProtection="1">
      <alignment horizontal="left" wrapText="1"/>
      <protection locked="0"/>
    </xf>
    <xf numFmtId="0" fontId="13" fillId="0" borderId="4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right" wrapText="1"/>
    </xf>
    <xf numFmtId="0" fontId="13" fillId="0" borderId="38" xfId="0" applyFont="1" applyFill="1" applyBorder="1" applyAlignment="1">
      <alignment horizontal="right" wrapText="1"/>
    </xf>
    <xf numFmtId="0" fontId="13" fillId="0" borderId="24" xfId="0" applyFont="1" applyFill="1" applyBorder="1" applyAlignment="1">
      <alignment horizontal="right" wrapText="1"/>
    </xf>
    <xf numFmtId="0" fontId="14" fillId="0" borderId="42" xfId="0" applyFont="1" applyFill="1" applyBorder="1" applyAlignment="1" applyProtection="1">
      <alignment horizontal="right" wrapText="1"/>
      <protection locked="0"/>
    </xf>
    <xf numFmtId="0" fontId="13" fillId="0" borderId="42" xfId="0" applyFont="1" applyFill="1" applyBorder="1" applyAlignment="1">
      <alignment horizontal="right" wrapText="1"/>
    </xf>
    <xf numFmtId="0" fontId="14" fillId="0" borderId="29" xfId="0" applyFont="1" applyFill="1" applyBorder="1" applyAlignment="1" applyProtection="1">
      <alignment horizontal="right" wrapText="1"/>
      <protection locked="0"/>
    </xf>
    <xf numFmtId="0" fontId="1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 applyProtection="1">
      <alignment horizontal="right" wrapText="1"/>
      <protection locked="0"/>
    </xf>
    <xf numFmtId="0" fontId="14" fillId="0" borderId="44" xfId="0" applyFont="1" applyFill="1" applyBorder="1" applyAlignment="1" applyProtection="1">
      <alignment horizontal="right" wrapText="1"/>
      <protection locked="0"/>
    </xf>
    <xf numFmtId="0" fontId="13" fillId="0" borderId="27" xfId="0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5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 applyProtection="1">
      <alignment horizontal="right" vertical="center" wrapText="1"/>
      <protection locked="0"/>
    </xf>
    <xf numFmtId="0" fontId="13" fillId="0" borderId="24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right" wrapText="1"/>
    </xf>
    <xf numFmtId="49" fontId="13" fillId="0" borderId="48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3" fillId="0" borderId="49" xfId="0" applyFont="1" applyFill="1" applyBorder="1" applyAlignment="1" applyProtection="1">
      <alignment horizontal="right" wrapText="1"/>
      <protection locked="0"/>
    </xf>
    <xf numFmtId="0" fontId="14" fillId="0" borderId="5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H8" sqref="H8:I8"/>
    </sheetView>
  </sheetViews>
  <sheetFormatPr defaultColWidth="9.140625" defaultRowHeight="12.75"/>
  <cols>
    <col min="1" max="2" width="3.00390625" style="1" customWidth="1"/>
    <col min="3" max="3" width="5.421875" style="1" customWidth="1"/>
    <col min="4" max="4" width="4.421875" style="1" customWidth="1"/>
    <col min="5" max="5" width="3.140625" style="1" customWidth="1"/>
    <col min="6" max="6" width="5.00390625" style="1" customWidth="1"/>
    <col min="7" max="8" width="3.00390625" style="1" customWidth="1"/>
    <col min="9" max="9" width="2.28125" style="1" customWidth="1"/>
    <col min="10" max="13" width="3.00390625" style="1" customWidth="1"/>
    <col min="14" max="14" width="1.7109375" style="1" customWidth="1"/>
    <col min="15" max="15" width="1.1484375" style="1" customWidth="1"/>
    <col min="16" max="73" width="3.00390625" style="1" customWidth="1"/>
    <col min="74" max="16384" width="8.28125" style="1" customWidth="1"/>
  </cols>
  <sheetData>
    <row r="1" spans="1:256" s="5" customFormat="1" ht="14.25" customHeight="1">
      <c r="A1" s="2"/>
      <c r="B1" s="3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IS1" s="1"/>
      <c r="IT1" s="1"/>
      <c r="IU1" s="1"/>
      <c r="IV1" s="1"/>
    </row>
    <row r="2" spans="1:256" s="5" customFormat="1" ht="14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IS2" s="1"/>
      <c r="IT2" s="1"/>
      <c r="IU2" s="1"/>
      <c r="IV2" s="1"/>
    </row>
    <row r="3" spans="1:256" s="5" customFormat="1" ht="43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7"/>
      <c r="AA3" s="8"/>
      <c r="IS3" s="1"/>
      <c r="IT3" s="1"/>
      <c r="IU3" s="1"/>
      <c r="IV3" s="1"/>
    </row>
    <row r="4" spans="1:256" s="5" customFormat="1" ht="14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IS4" s="1"/>
      <c r="IT4" s="1"/>
      <c r="IU4" s="1"/>
      <c r="IV4" s="1"/>
    </row>
    <row r="5" spans="1:256" s="5" customFormat="1" ht="14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9" t="s">
        <v>2</v>
      </c>
      <c r="U5" s="59"/>
      <c r="V5" s="59"/>
      <c r="W5" s="59"/>
      <c r="X5" s="59"/>
      <c r="Y5" s="59"/>
      <c r="Z5" s="59"/>
      <c r="AA5" s="8"/>
      <c r="IS5" s="1"/>
      <c r="IT5" s="1"/>
      <c r="IU5" s="1"/>
      <c r="IV5" s="1"/>
    </row>
    <row r="6" spans="1:256" s="5" customFormat="1" ht="14.25" customHeight="1">
      <c r="A6" s="60" t="s">
        <v>3</v>
      </c>
      <c r="B6" s="60"/>
      <c r="C6" s="60"/>
      <c r="D6" s="60"/>
      <c r="E6" s="60"/>
      <c r="F6" s="60"/>
      <c r="G6" s="10"/>
      <c r="H6" s="61" t="s">
        <v>4</v>
      </c>
      <c r="I6" s="61"/>
      <c r="J6" s="61"/>
      <c r="K6" s="61"/>
      <c r="L6" s="61"/>
      <c r="M6" s="61"/>
      <c r="N6" s="61"/>
      <c r="O6" s="61"/>
      <c r="P6" s="61"/>
      <c r="Q6" s="61"/>
      <c r="R6" s="7"/>
      <c r="S6" s="7"/>
      <c r="T6" s="62" t="s">
        <v>5</v>
      </c>
      <c r="U6" s="62"/>
      <c r="V6" s="62"/>
      <c r="W6" s="62"/>
      <c r="X6" s="62"/>
      <c r="Y6" s="62"/>
      <c r="Z6" s="62"/>
      <c r="AA6" s="8"/>
      <c r="IS6" s="1"/>
      <c r="IT6" s="1"/>
      <c r="IU6" s="1"/>
      <c r="IV6" s="1"/>
    </row>
    <row r="7" spans="1:256" s="5" customFormat="1" ht="2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7"/>
      <c r="S7" s="7"/>
      <c r="T7" s="11"/>
      <c r="U7" s="11"/>
      <c r="V7" s="11"/>
      <c r="W7" s="11"/>
      <c r="X7" s="11"/>
      <c r="Y7" s="11"/>
      <c r="Z7" s="11"/>
      <c r="AA7" s="8"/>
      <c r="IS7" s="1"/>
      <c r="IT7" s="1"/>
      <c r="IU7" s="1"/>
      <c r="IV7" s="1"/>
    </row>
    <row r="8" spans="1:256" s="5" customFormat="1" ht="14.25" customHeight="1">
      <c r="A8" s="63" t="s">
        <v>6</v>
      </c>
      <c r="B8" s="63"/>
      <c r="C8" s="63"/>
      <c r="D8" s="63"/>
      <c r="E8" s="63"/>
      <c r="F8" s="10"/>
      <c r="G8" s="10"/>
      <c r="H8" s="61">
        <v>8000</v>
      </c>
      <c r="I8" s="61"/>
      <c r="J8" s="64"/>
      <c r="K8" s="64"/>
      <c r="L8" s="64"/>
      <c r="M8" s="64"/>
      <c r="N8" s="64"/>
      <c r="O8" s="64"/>
      <c r="P8" s="64"/>
      <c r="Q8" s="64"/>
      <c r="R8" s="7"/>
      <c r="S8" s="7"/>
      <c r="T8" s="62">
        <v>5231</v>
      </c>
      <c r="U8" s="62"/>
      <c r="V8" s="62"/>
      <c r="W8" s="62"/>
      <c r="X8" s="62"/>
      <c r="Y8" s="62"/>
      <c r="Z8" s="62"/>
      <c r="AA8" s="8"/>
      <c r="IS8" s="1"/>
      <c r="IT8" s="1"/>
      <c r="IU8" s="1"/>
      <c r="IV8" s="1"/>
    </row>
    <row r="9" spans="1:256" s="5" customFormat="1" ht="2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7"/>
      <c r="S9" s="7"/>
      <c r="T9" s="11"/>
      <c r="U9" s="11"/>
      <c r="V9" s="11"/>
      <c r="W9" s="11"/>
      <c r="X9" s="11"/>
      <c r="Y9" s="11"/>
      <c r="Z9" s="11"/>
      <c r="AA9" s="8"/>
      <c r="IS9" s="1"/>
      <c r="IT9" s="1"/>
      <c r="IU9" s="1"/>
      <c r="IV9" s="1"/>
    </row>
    <row r="10" spans="1:256" s="5" customFormat="1" ht="14.25" customHeight="1">
      <c r="A10" s="63" t="s">
        <v>7</v>
      </c>
      <c r="B10" s="63"/>
      <c r="C10" s="63"/>
      <c r="D10" s="63"/>
      <c r="E10" s="10"/>
      <c r="F10" s="10"/>
      <c r="G10" s="10"/>
      <c r="H10" s="61" t="s">
        <v>8</v>
      </c>
      <c r="I10" s="61"/>
      <c r="J10" s="61"/>
      <c r="K10" s="61"/>
      <c r="L10" s="61"/>
      <c r="M10" s="61"/>
      <c r="N10" s="61"/>
      <c r="O10" s="61"/>
      <c r="P10" s="61"/>
      <c r="Q10" s="61"/>
      <c r="R10" s="7"/>
      <c r="S10" s="7"/>
      <c r="T10" s="62" t="s">
        <v>9</v>
      </c>
      <c r="U10" s="62"/>
      <c r="V10" s="62"/>
      <c r="W10" s="62"/>
      <c r="X10" s="62"/>
      <c r="Y10" s="62"/>
      <c r="Z10" s="62"/>
      <c r="AA10" s="8"/>
      <c r="IS10" s="1"/>
      <c r="IT10" s="1"/>
      <c r="IU10" s="1"/>
      <c r="IV10" s="1"/>
    </row>
    <row r="11" spans="1:256" s="5" customFormat="1" ht="2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7"/>
      <c r="S11" s="7"/>
      <c r="T11" s="11"/>
      <c r="U11" s="11"/>
      <c r="V11" s="11"/>
      <c r="W11" s="11"/>
      <c r="X11" s="11"/>
      <c r="Y11" s="11"/>
      <c r="Z11" s="11"/>
      <c r="AA11" s="8"/>
      <c r="IS11" s="1"/>
      <c r="IT11" s="1"/>
      <c r="IU11" s="1"/>
      <c r="IV11" s="1"/>
    </row>
    <row r="12" spans="1:256" s="5" customFormat="1" ht="14.25" customHeight="1">
      <c r="A12" s="63" t="s">
        <v>10</v>
      </c>
      <c r="B12" s="63"/>
      <c r="C12" s="63"/>
      <c r="D12" s="63"/>
      <c r="E12" s="10"/>
      <c r="F12" s="10"/>
      <c r="G12" s="10"/>
      <c r="H12" s="61" t="s">
        <v>11</v>
      </c>
      <c r="I12" s="61"/>
      <c r="J12" s="61"/>
      <c r="K12" s="61"/>
      <c r="L12" s="61"/>
      <c r="M12" s="61"/>
      <c r="N12" s="61"/>
      <c r="O12" s="61"/>
      <c r="P12" s="61"/>
      <c r="Q12" s="61"/>
      <c r="R12" s="7"/>
      <c r="S12" s="7"/>
      <c r="T12" s="62" t="s">
        <v>12</v>
      </c>
      <c r="U12" s="62"/>
      <c r="V12" s="62"/>
      <c r="W12" s="62"/>
      <c r="X12" s="62"/>
      <c r="Y12" s="62"/>
      <c r="Z12" s="62"/>
      <c r="AA12" s="8"/>
      <c r="IS12" s="1"/>
      <c r="IT12" s="1"/>
      <c r="IU12" s="1"/>
      <c r="IV12" s="1"/>
    </row>
    <row r="13" spans="1:256" s="5" customFormat="1" ht="2.2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  <c r="S13" s="7"/>
      <c r="T13" s="11"/>
      <c r="U13" s="11"/>
      <c r="V13" s="11"/>
      <c r="W13" s="11"/>
      <c r="X13" s="11"/>
      <c r="Y13" s="11"/>
      <c r="Z13" s="11"/>
      <c r="AA13" s="8"/>
      <c r="IS13" s="1"/>
      <c r="IT13" s="1"/>
      <c r="IU13" s="1"/>
      <c r="IV13" s="1"/>
    </row>
    <row r="14" spans="1:256" s="5" customFormat="1" ht="14.25" customHeight="1">
      <c r="A14" s="63" t="s">
        <v>13</v>
      </c>
      <c r="B14" s="63"/>
      <c r="C14" s="63"/>
      <c r="D14" s="63"/>
      <c r="E14" s="63"/>
      <c r="F14" s="63"/>
      <c r="G14" s="10"/>
      <c r="H14" s="65" t="s">
        <v>14</v>
      </c>
      <c r="I14" s="65"/>
      <c r="J14" s="65"/>
      <c r="K14" s="65"/>
      <c r="L14" s="65"/>
      <c r="M14" s="65"/>
      <c r="N14" s="65"/>
      <c r="O14" s="65"/>
      <c r="P14" s="10"/>
      <c r="Q14" s="10"/>
      <c r="R14" s="7"/>
      <c r="S14" s="7"/>
      <c r="T14" s="62" t="s">
        <v>15</v>
      </c>
      <c r="U14" s="62"/>
      <c r="V14" s="62"/>
      <c r="W14" s="62"/>
      <c r="X14" s="62"/>
      <c r="Y14" s="62"/>
      <c r="Z14" s="62"/>
      <c r="AA14" s="8"/>
      <c r="IS14" s="1"/>
      <c r="IT14" s="1"/>
      <c r="IU14" s="1"/>
      <c r="IV14" s="1"/>
    </row>
    <row r="15" spans="1:256" s="5" customFormat="1" ht="2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  <c r="S15" s="7"/>
      <c r="T15" s="11"/>
      <c r="U15" s="11"/>
      <c r="V15" s="11"/>
      <c r="W15" s="11"/>
      <c r="X15" s="11"/>
      <c r="Y15" s="11"/>
      <c r="Z15" s="11"/>
      <c r="AA15" s="8"/>
      <c r="IS15" s="1"/>
      <c r="IT15" s="1"/>
      <c r="IU15" s="1"/>
      <c r="IV15" s="1"/>
    </row>
    <row r="16" spans="1:256" s="5" customFormat="1" ht="14.25" customHeight="1">
      <c r="A16" s="63" t="s">
        <v>16</v>
      </c>
      <c r="B16" s="63"/>
      <c r="C16" s="63"/>
      <c r="D16" s="63"/>
      <c r="E16" s="63"/>
      <c r="F16" s="12"/>
      <c r="G16" s="12"/>
      <c r="H16" s="66" t="s">
        <v>141</v>
      </c>
      <c r="I16" s="66"/>
      <c r="J16" s="67"/>
      <c r="K16" s="67"/>
      <c r="L16" s="67"/>
      <c r="M16" s="67"/>
      <c r="N16" s="67"/>
      <c r="O16" s="67"/>
      <c r="P16" s="67"/>
      <c r="Q16" s="67"/>
      <c r="R16" s="7"/>
      <c r="S16" s="7"/>
      <c r="T16" s="68" t="s">
        <v>17</v>
      </c>
      <c r="U16" s="68"/>
      <c r="V16" s="68"/>
      <c r="W16" s="68"/>
      <c r="X16" s="68"/>
      <c r="Y16" s="68"/>
      <c r="Z16" s="68"/>
      <c r="AA16" s="8"/>
      <c r="IS16" s="1"/>
      <c r="IT16" s="1"/>
      <c r="IU16" s="1"/>
      <c r="IV16" s="1"/>
    </row>
    <row r="17" spans="1:256" s="5" customFormat="1" ht="2.2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  <c r="S17" s="7"/>
      <c r="T17" s="11"/>
      <c r="U17" s="11"/>
      <c r="V17" s="11"/>
      <c r="W17" s="11"/>
      <c r="X17" s="11"/>
      <c r="Y17" s="11"/>
      <c r="Z17" s="11"/>
      <c r="AA17" s="8"/>
      <c r="IS17" s="1"/>
      <c r="IT17" s="1"/>
      <c r="IU17" s="1"/>
      <c r="IV17" s="1"/>
    </row>
    <row r="18" spans="1:256" s="5" customFormat="1" ht="14.25" customHeight="1">
      <c r="A18" s="63" t="s">
        <v>18</v>
      </c>
      <c r="B18" s="63"/>
      <c r="C18" s="63"/>
      <c r="D18" s="10"/>
      <c r="E18" s="10"/>
      <c r="F18" s="10"/>
      <c r="G18" s="10"/>
      <c r="H18" s="65" t="s">
        <v>142</v>
      </c>
      <c r="I18" s="65"/>
      <c r="J18" s="65"/>
      <c r="K18" s="65"/>
      <c r="L18" s="65"/>
      <c r="M18" s="65"/>
      <c r="N18" s="65"/>
      <c r="O18" s="65"/>
      <c r="P18" s="65"/>
      <c r="Q18" s="10"/>
      <c r="R18" s="7"/>
      <c r="S18" s="7"/>
      <c r="T18" s="62" t="s">
        <v>19</v>
      </c>
      <c r="U18" s="62"/>
      <c r="V18" s="62"/>
      <c r="W18" s="62"/>
      <c r="X18" s="62"/>
      <c r="Y18" s="62"/>
      <c r="Z18" s="62"/>
      <c r="AA18" s="8"/>
      <c r="IS18" s="1"/>
      <c r="IT18" s="1"/>
      <c r="IU18" s="1"/>
      <c r="IV18" s="1"/>
    </row>
    <row r="19" spans="1:256" s="5" customFormat="1" ht="14.2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IS19" s="1"/>
      <c r="IT19" s="1"/>
      <c r="IU19" s="1"/>
      <c r="IV19" s="1"/>
    </row>
    <row r="20" spans="1:256" s="5" customFormat="1" ht="14.25" customHeight="1">
      <c r="A20" s="9" t="s">
        <v>20</v>
      </c>
      <c r="B20" s="7"/>
      <c r="C20" s="7"/>
      <c r="D20" s="7"/>
      <c r="E20" s="7"/>
      <c r="F20" s="7"/>
      <c r="G20" s="7"/>
      <c r="H20" s="69" t="s">
        <v>21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8"/>
      <c r="IS20" s="1"/>
      <c r="IT20" s="1"/>
      <c r="IU20" s="1"/>
      <c r="IV20" s="1"/>
    </row>
    <row r="21" spans="1:256" s="5" customFormat="1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IS21" s="1"/>
      <c r="IT21" s="1"/>
      <c r="IU21" s="1"/>
      <c r="IV21" s="1"/>
    </row>
    <row r="22" spans="1:256" s="5" customFormat="1" ht="14.25" customHeight="1">
      <c r="A22" s="6"/>
      <c r="B22" s="7"/>
      <c r="C22" s="7"/>
      <c r="D22" s="7"/>
      <c r="E22" s="7"/>
      <c r="F22" s="7"/>
      <c r="G22" s="7"/>
      <c r="H22" s="69" t="s">
        <v>22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8"/>
      <c r="IS22" s="1"/>
      <c r="IT22" s="1"/>
      <c r="IU22" s="1"/>
      <c r="IV22" s="1"/>
    </row>
    <row r="23" spans="1:256" s="5" customFormat="1" ht="14.25" customHeight="1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IR23" s="1"/>
      <c r="IS23" s="1"/>
      <c r="IT23" s="1"/>
      <c r="IU23" s="1"/>
      <c r="IV23" s="1"/>
    </row>
    <row r="24" spans="1:256" s="16" customFormat="1" ht="14.25" customHeight="1">
      <c r="A24" s="14" t="s">
        <v>23</v>
      </c>
      <c r="B24" s="15"/>
      <c r="C24" s="15"/>
      <c r="D24" s="70">
        <v>39447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15"/>
      <c r="P24" s="71" t="s">
        <v>24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IQ24" s="1"/>
      <c r="IR24" s="1"/>
      <c r="IS24" s="1"/>
      <c r="IT24" s="1"/>
      <c r="IU24" s="1"/>
      <c r="IV24" s="1"/>
    </row>
    <row r="25" spans="1:256" s="16" customFormat="1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IR25" s="1"/>
      <c r="IS25" s="1"/>
      <c r="IT25" s="1"/>
      <c r="IU25" s="1"/>
      <c r="IV25" s="1"/>
    </row>
    <row r="26" spans="1:256" s="16" customFormat="1" ht="16.5">
      <c r="A26" s="20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IR26" s="1"/>
      <c r="IS26" s="1"/>
      <c r="IT26" s="1"/>
      <c r="IU26" s="1"/>
      <c r="IV26" s="1"/>
    </row>
    <row r="27" spans="1:256" s="16" customFormat="1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IR27" s="1"/>
      <c r="IS27" s="1"/>
      <c r="IT27" s="1"/>
      <c r="IU27" s="1"/>
      <c r="IV27" s="1"/>
    </row>
    <row r="28" spans="1:256" s="16" customFormat="1" ht="12.7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3"/>
      <c r="IR28" s="1"/>
      <c r="IS28" s="1"/>
      <c r="IT28" s="1"/>
      <c r="IU28" s="1"/>
      <c r="IV28" s="1"/>
    </row>
  </sheetData>
  <mergeCells count="30">
    <mergeCell ref="H22:Z22"/>
    <mergeCell ref="D24:N24"/>
    <mergeCell ref="P24:AA24"/>
    <mergeCell ref="A18:C18"/>
    <mergeCell ref="H18:P18"/>
    <mergeCell ref="T18:Z18"/>
    <mergeCell ref="H20:Z20"/>
    <mergeCell ref="A14:F14"/>
    <mergeCell ref="H14:O14"/>
    <mergeCell ref="T14:Z14"/>
    <mergeCell ref="A16:E16"/>
    <mergeCell ref="H16:I16"/>
    <mergeCell ref="J16:Q16"/>
    <mergeCell ref="T16:Z16"/>
    <mergeCell ref="A10:D10"/>
    <mergeCell ref="H10:Q10"/>
    <mergeCell ref="T10:Z10"/>
    <mergeCell ref="A12:D12"/>
    <mergeCell ref="H12:Q12"/>
    <mergeCell ref="T12:Z12"/>
    <mergeCell ref="A8:E8"/>
    <mergeCell ref="H8:I8"/>
    <mergeCell ref="J8:Q8"/>
    <mergeCell ref="T8:Z8"/>
    <mergeCell ref="C1:M1"/>
    <mergeCell ref="A3:Y3"/>
    <mergeCell ref="T5:Z5"/>
    <mergeCell ref="A6:F6"/>
    <mergeCell ref="H6:Q6"/>
    <mergeCell ref="T6:Z6"/>
  </mergeCells>
  <printOptions horizontalCentered="1"/>
  <pageMargins left="0.5118055555555556" right="0.3701388888888889" top="0.53125" bottom="0.5118055555555556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49">
      <selection activeCell="M19" sqref="M19"/>
    </sheetView>
  </sheetViews>
  <sheetFormatPr defaultColWidth="9.140625" defaultRowHeight="12.75"/>
  <cols>
    <col min="1" max="23" width="3.57421875" style="1" customWidth="1"/>
    <col min="24" max="16384" width="8.28125" style="1" customWidth="1"/>
  </cols>
  <sheetData>
    <row r="1" spans="1:17" s="27" customFormat="1" ht="21" customHeight="1">
      <c r="A1" s="24" t="s">
        <v>26</v>
      </c>
      <c r="B1" s="25" t="s">
        <v>27</v>
      </c>
      <c r="C1" s="25" t="s">
        <v>28</v>
      </c>
      <c r="D1" s="25" t="s">
        <v>29</v>
      </c>
      <c r="E1" s="25" t="s">
        <v>30</v>
      </c>
      <c r="F1" s="25" t="s">
        <v>31</v>
      </c>
      <c r="G1" s="25" t="s">
        <v>30</v>
      </c>
      <c r="H1" s="25" t="s">
        <v>31</v>
      </c>
      <c r="I1" s="25" t="s">
        <v>32</v>
      </c>
      <c r="J1" s="25" t="s">
        <v>26</v>
      </c>
      <c r="K1" s="25" t="s">
        <v>32</v>
      </c>
      <c r="L1" s="25" t="s">
        <v>33</v>
      </c>
      <c r="M1" s="25" t="s">
        <v>34</v>
      </c>
      <c r="N1" s="25"/>
      <c r="O1" s="25" t="s">
        <v>35</v>
      </c>
      <c r="P1" s="25" t="s">
        <v>35</v>
      </c>
      <c r="Q1" s="26" t="s">
        <v>35</v>
      </c>
    </row>
    <row r="2" s="27" customFormat="1" ht="15">
      <c r="D2" s="28" t="s">
        <v>36</v>
      </c>
    </row>
    <row r="3" s="27" customFormat="1" ht="15"/>
    <row r="4" s="27" customFormat="1" ht="15"/>
    <row r="5" s="27" customFormat="1" ht="15"/>
    <row r="6" s="27" customFormat="1" ht="15"/>
    <row r="7" s="27" customFormat="1" ht="15"/>
    <row r="8" s="27" customFormat="1" ht="15"/>
    <row r="9" s="27" customFormat="1" ht="15"/>
    <row r="10" s="27" customFormat="1" ht="15"/>
    <row r="11" s="27" customFormat="1" ht="15"/>
    <row r="12" spans="4:18" s="27" customFormat="1" ht="18">
      <c r="D12" s="72" t="str">
        <f>Adatlap!H20</f>
        <v>A számviteli törvény szerinti egyéb szervezetek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4:18" s="27" customFormat="1" ht="18">
      <c r="D13" s="72" t="str">
        <f>Adatlap!H22</f>
        <v>közhasznú egyszerűsített éves beszámolója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="27" customFormat="1" ht="15"/>
    <row r="15" s="27" customFormat="1" ht="15"/>
    <row r="16" spans="4:18" s="27" customFormat="1" ht="15.75"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="27" customFormat="1" ht="15"/>
    <row r="18" s="27" customFormat="1" ht="24" customHeight="1"/>
    <row r="19" spans="10:14" s="27" customFormat="1" ht="26.25" customHeight="1">
      <c r="J19" s="29" t="str">
        <f>LEFT(Adatlap!H16,1)</f>
        <v>2</v>
      </c>
      <c r="K19" s="30" t="str">
        <f>MID(Adatlap!H16,2,1)</f>
        <v>0</v>
      </c>
      <c r="L19" s="30" t="str">
        <f>MID(Adatlap!H16,3,1)</f>
        <v>0</v>
      </c>
      <c r="M19" s="31" t="str">
        <f>MID(Adatlap!H16,4,1)</f>
        <v>7</v>
      </c>
      <c r="N19" s="32" t="s">
        <v>37</v>
      </c>
    </row>
    <row r="20" s="27" customFormat="1" ht="15"/>
    <row r="21" s="27" customFormat="1" ht="15"/>
    <row r="22" s="27" customFormat="1" ht="15"/>
    <row r="23" s="27" customFormat="1" ht="15"/>
    <row r="24" spans="3:18" s="27" customFormat="1" ht="15.75">
      <c r="C24" s="74" t="str">
        <f>T(Adatlap!H6)</f>
        <v>Maroshegyi Óvoda Gyermekeiért Alapítvány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8:15" s="27" customFormat="1" ht="15">
      <c r="H25" s="75" t="s">
        <v>38</v>
      </c>
      <c r="I25" s="75"/>
      <c r="J25" s="75"/>
      <c r="K25" s="75"/>
      <c r="L25" s="75"/>
      <c r="M25" s="75"/>
      <c r="N25" s="75"/>
      <c r="O25" s="75"/>
    </row>
    <row r="26" s="27" customFormat="1" ht="15"/>
    <row r="27" s="27" customFormat="1" ht="15"/>
    <row r="28" spans="3:18" s="27" customFormat="1" ht="15.75">
      <c r="C28" s="74" t="str">
        <f>CONCATENATE(Adatlap!H8,"  ",Adatlap!H10,"  ",Adatlap!H12)</f>
        <v>8000  Székesfehérvár  Rádió utca 1.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9:14" s="27" customFormat="1" ht="15">
      <c r="I29" s="75" t="s">
        <v>39</v>
      </c>
      <c r="J29" s="75"/>
      <c r="K29" s="75"/>
      <c r="L29" s="75"/>
      <c r="M29" s="75"/>
      <c r="N29" s="75"/>
    </row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  <row r="37" s="27" customFormat="1" ht="15"/>
    <row r="38" s="27" customFormat="1" ht="15"/>
    <row r="39" spans="1:23" s="27" customFormat="1" ht="15">
      <c r="A39" s="28" t="s">
        <v>18</v>
      </c>
      <c r="C39" s="76" t="str">
        <f>CONCATENATE(Adatlap!H10,"  ",Adatlap!H18)</f>
        <v>Székesfehérvár  2008. május 31.</v>
      </c>
      <c r="D39" s="76"/>
      <c r="E39" s="76"/>
      <c r="F39" s="76"/>
      <c r="G39" s="76"/>
      <c r="H39" s="76"/>
      <c r="I39" s="76"/>
      <c r="J39" s="76"/>
      <c r="K39" s="76"/>
      <c r="L39" s="5"/>
      <c r="P39" s="33"/>
      <c r="Q39" s="33"/>
      <c r="R39" s="33"/>
      <c r="S39" s="33"/>
      <c r="T39" s="33"/>
      <c r="U39" s="33"/>
      <c r="V39" s="33"/>
      <c r="W39" s="33"/>
    </row>
    <row r="40" s="27" customFormat="1" ht="15">
      <c r="Q40" s="28" t="s">
        <v>40</v>
      </c>
    </row>
    <row r="41" s="27" customFormat="1" ht="15">
      <c r="R41" s="28" t="s">
        <v>41</v>
      </c>
    </row>
    <row r="42" s="27" customFormat="1" ht="15"/>
    <row r="43" s="27" customFormat="1" ht="15">
      <c r="M43" s="34" t="s">
        <v>42</v>
      </c>
    </row>
  </sheetData>
  <mergeCells count="8">
    <mergeCell ref="H25:O25"/>
    <mergeCell ref="C28:R28"/>
    <mergeCell ref="I29:N29"/>
    <mergeCell ref="C39:K39"/>
    <mergeCell ref="D12:R12"/>
    <mergeCell ref="D13:R13"/>
    <mergeCell ref="D16:R16"/>
    <mergeCell ref="C24:R24"/>
  </mergeCells>
  <printOptions horizontalCentered="1"/>
  <pageMargins left="0.5118055555555556" right="0.3701388888888889" top="0.53125" bottom="0.5118055555555556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2"/>
  <sheetViews>
    <sheetView tabSelected="1" workbookViewId="0" topLeftCell="A1">
      <selection activeCell="U28" sqref="U28:X28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22" width="3.57421875" style="1" customWidth="1"/>
    <col min="23" max="23" width="3.140625" style="1" customWidth="1"/>
    <col min="24" max="24" width="4.7109375" style="1" customWidth="1"/>
    <col min="25" max="26" width="3.140625" style="1" customWidth="1"/>
    <col min="27" max="33" width="3.28125" style="1" customWidth="1"/>
    <col min="34" max="16384" width="8.28125" style="1" customWidth="1"/>
  </cols>
  <sheetData>
    <row r="1" spans="1:26" s="36" customFormat="1" ht="19.5" customHeight="1">
      <c r="A1" s="24" t="s">
        <v>26</v>
      </c>
      <c r="B1" s="25" t="s">
        <v>27</v>
      </c>
      <c r="C1" s="25" t="s">
        <v>28</v>
      </c>
      <c r="D1" s="25" t="s">
        <v>29</v>
      </c>
      <c r="E1" s="25" t="s">
        <v>30</v>
      </c>
      <c r="F1" s="25" t="s">
        <v>31</v>
      </c>
      <c r="G1" s="25" t="str">
        <f>MID(Adatlap!H14,7,1)</f>
        <v>3</v>
      </c>
      <c r="H1" s="25" t="s">
        <v>31</v>
      </c>
      <c r="I1" s="25" t="s">
        <v>32</v>
      </c>
      <c r="J1" s="25" t="s">
        <v>26</v>
      </c>
      <c r="K1" s="25" t="s">
        <v>32</v>
      </c>
      <c r="L1" s="25" t="s">
        <v>33</v>
      </c>
      <c r="M1" s="25" t="s">
        <v>34</v>
      </c>
      <c r="N1" s="25"/>
      <c r="O1" s="25"/>
      <c r="P1" s="25"/>
      <c r="Q1" s="26"/>
      <c r="R1" s="35"/>
      <c r="S1" s="35"/>
      <c r="T1" s="35"/>
      <c r="U1" s="35"/>
      <c r="W1" s="37"/>
      <c r="X1" s="37"/>
      <c r="Y1" s="27"/>
      <c r="Z1" s="27"/>
    </row>
    <row r="2" spans="2:26" s="36" customFormat="1" ht="19.5" customHeight="1">
      <c r="B2" s="36" t="s">
        <v>43</v>
      </c>
      <c r="D2" s="28" t="s">
        <v>36</v>
      </c>
      <c r="F2" s="35"/>
      <c r="G2" s="3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27"/>
      <c r="W2" s="27"/>
      <c r="X2" s="27"/>
      <c r="Y2" s="27"/>
      <c r="Z2" s="27"/>
    </row>
    <row r="3" spans="1:25" s="36" customFormat="1" ht="19.5" customHeight="1">
      <c r="A3" s="39" t="s">
        <v>44</v>
      </c>
      <c r="H3" s="77" t="str">
        <f>T(Adatlap!H6)</f>
        <v>Maroshegyi Óvoda Gyermekeiért Alapítvány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27"/>
      <c r="X3" s="27"/>
      <c r="Y3" s="27"/>
    </row>
    <row r="4" spans="4:29" s="36" customFormat="1" ht="19.5" customHeight="1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36" customFormat="1" ht="19.5" customHeight="1">
      <c r="A5" s="39" t="s">
        <v>45</v>
      </c>
      <c r="D5" s="40"/>
      <c r="E5" s="40"/>
      <c r="F5" s="78" t="str">
        <f>CONCATENATE(Adatlap!H8,"  ",Adatlap!H10,"  ",Adatlap!H12)</f>
        <v>8000  Székesfehérvár  Rádió utca 1.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40"/>
      <c r="X5" s="40"/>
      <c r="Y5" s="40"/>
      <c r="Z5" s="27"/>
      <c r="AA5" s="27"/>
      <c r="AB5" s="27"/>
      <c r="AC5" s="27"/>
    </row>
    <row r="6" spans="1:29" s="36" customFormat="1" ht="19.5" customHeight="1">
      <c r="A6" s="39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  <c r="X6" s="40"/>
      <c r="Y6" s="40"/>
      <c r="Z6" s="27"/>
      <c r="AA6" s="27"/>
      <c r="AB6" s="27"/>
      <c r="AC6" s="27"/>
    </row>
    <row r="7" spans="2:29" s="36" customFormat="1" ht="19.5" customHeight="1">
      <c r="B7" s="40" t="s">
        <v>46</v>
      </c>
      <c r="E7" s="40"/>
      <c r="F7" s="40"/>
      <c r="G7" s="40"/>
      <c r="H7" s="4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27"/>
      <c r="AA7" s="27"/>
      <c r="AB7" s="27"/>
      <c r="AC7" s="27"/>
    </row>
    <row r="8" spans="1:30" s="36" customFormat="1" ht="19.5" customHeight="1">
      <c r="A8" s="40" t="s">
        <v>47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3:24" s="36" customFormat="1" ht="19.5" customHeight="1">
      <c r="C9" s="39"/>
      <c r="E9" s="39"/>
      <c r="F9" s="39"/>
      <c r="G9" s="39"/>
      <c r="H9" s="39"/>
      <c r="I9" s="29" t="s">
        <v>48</v>
      </c>
      <c r="J9" s="30" t="s">
        <v>49</v>
      </c>
      <c r="K9" s="30" t="s">
        <v>33</v>
      </c>
      <c r="L9" s="31" t="s">
        <v>34</v>
      </c>
      <c r="M9" s="42" t="s">
        <v>50</v>
      </c>
      <c r="R9" s="16"/>
      <c r="S9" s="16"/>
      <c r="T9" s="39"/>
      <c r="U9" s="79" t="s">
        <v>51</v>
      </c>
      <c r="V9" s="79"/>
      <c r="W9" s="79"/>
      <c r="X9" s="79"/>
    </row>
    <row r="10" spans="11:12" s="36" customFormat="1" ht="19.5" customHeight="1">
      <c r="K10" s="36" t="s">
        <v>35</v>
      </c>
      <c r="L10" s="36" t="s">
        <v>35</v>
      </c>
    </row>
    <row r="11" spans="1:24" s="36" customFormat="1" ht="22.5" customHeight="1">
      <c r="A11" s="43" t="s">
        <v>52</v>
      </c>
      <c r="B11" s="80" t="s">
        <v>53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 t="s">
        <v>54</v>
      </c>
      <c r="N11" s="81"/>
      <c r="O11" s="81"/>
      <c r="P11" s="81"/>
      <c r="Q11" s="80" t="s">
        <v>55</v>
      </c>
      <c r="R11" s="80"/>
      <c r="S11" s="80"/>
      <c r="T11" s="80"/>
      <c r="U11" s="82" t="s">
        <v>56</v>
      </c>
      <c r="V11" s="82"/>
      <c r="W11" s="82"/>
      <c r="X11" s="82"/>
    </row>
    <row r="12" spans="1:24" s="36" customFormat="1" ht="12.75" customHeight="1">
      <c r="A12" s="44" t="s">
        <v>57</v>
      </c>
      <c r="B12" s="83" t="s">
        <v>58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 t="s">
        <v>59</v>
      </c>
      <c r="N12" s="84"/>
      <c r="O12" s="84"/>
      <c r="P12" s="84"/>
      <c r="Q12" s="84" t="s">
        <v>60</v>
      </c>
      <c r="R12" s="84"/>
      <c r="S12" s="84"/>
      <c r="T12" s="84"/>
      <c r="U12" s="85" t="s">
        <v>61</v>
      </c>
      <c r="V12" s="85"/>
      <c r="W12" s="85"/>
      <c r="X12" s="85"/>
    </row>
    <row r="13" spans="1:24" s="36" customFormat="1" ht="21" customHeight="1">
      <c r="A13" s="45" t="s">
        <v>62</v>
      </c>
      <c r="B13" s="86" t="s">
        <v>63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>
        <f>SUM(M14+M19+M20+M21+M22)</f>
        <v>597</v>
      </c>
      <c r="N13" s="88"/>
      <c r="O13" s="88"/>
      <c r="P13" s="89"/>
      <c r="Q13" s="90">
        <f>SUM(Q14+Q19+Q20+Q21+Q22)</f>
        <v>0</v>
      </c>
      <c r="R13" s="90"/>
      <c r="S13" s="90"/>
      <c r="T13" s="90"/>
      <c r="U13" s="87">
        <f>SUM(U14+U19+U20+U21+U22)</f>
        <v>419</v>
      </c>
      <c r="V13" s="88"/>
      <c r="W13" s="88"/>
      <c r="X13" s="89"/>
    </row>
    <row r="14" spans="1:24" s="36" customFormat="1" ht="18.75" customHeight="1">
      <c r="A14" s="46" t="s">
        <v>64</v>
      </c>
      <c r="B14" s="91" t="s">
        <v>65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>
        <v>266</v>
      </c>
      <c r="N14" s="93"/>
      <c r="O14" s="93"/>
      <c r="P14" s="94"/>
      <c r="Q14" s="95">
        <f>SUM(Q15:Q18)</f>
        <v>0</v>
      </c>
      <c r="R14" s="95"/>
      <c r="S14" s="95"/>
      <c r="T14" s="95"/>
      <c r="U14" s="92">
        <v>368</v>
      </c>
      <c r="V14" s="93"/>
      <c r="W14" s="93"/>
      <c r="X14" s="94"/>
    </row>
    <row r="15" spans="1:24" s="36" customFormat="1" ht="18.75" customHeight="1">
      <c r="A15" s="46" t="s">
        <v>66</v>
      </c>
      <c r="B15" s="96" t="s">
        <v>67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>
        <v>0</v>
      </c>
      <c r="N15" s="98"/>
      <c r="O15" s="98"/>
      <c r="P15" s="99"/>
      <c r="Q15" s="100"/>
      <c r="R15" s="100"/>
      <c r="S15" s="100"/>
      <c r="T15" s="100"/>
      <c r="U15" s="97">
        <v>0</v>
      </c>
      <c r="V15" s="98"/>
      <c r="W15" s="98"/>
      <c r="X15" s="99"/>
    </row>
    <row r="16" spans="1:24" s="36" customFormat="1" ht="18.75" customHeight="1">
      <c r="A16" s="46" t="s">
        <v>68</v>
      </c>
      <c r="B16" s="101" t="s">
        <v>69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97">
        <v>0</v>
      </c>
      <c r="N16" s="98"/>
      <c r="O16" s="98"/>
      <c r="P16" s="99"/>
      <c r="Q16" s="100"/>
      <c r="R16" s="100"/>
      <c r="S16" s="100"/>
      <c r="T16" s="100"/>
      <c r="U16" s="97">
        <v>0</v>
      </c>
      <c r="V16" s="98"/>
      <c r="W16" s="98"/>
      <c r="X16" s="99"/>
    </row>
    <row r="17" spans="1:24" s="36" customFormat="1" ht="18.75" customHeight="1">
      <c r="A17" s="46" t="s">
        <v>70</v>
      </c>
      <c r="B17" s="102" t="s">
        <v>71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97"/>
      <c r="N17" s="98"/>
      <c r="O17" s="98"/>
      <c r="P17" s="99"/>
      <c r="Q17" s="100"/>
      <c r="R17" s="100"/>
      <c r="S17" s="100"/>
      <c r="T17" s="100"/>
      <c r="U17" s="97"/>
      <c r="V17" s="98"/>
      <c r="W17" s="98"/>
      <c r="X17" s="99"/>
    </row>
    <row r="18" spans="1:24" s="36" customFormat="1" ht="18.75" customHeight="1">
      <c r="A18" s="46" t="s">
        <v>72</v>
      </c>
      <c r="B18" s="102" t="s">
        <v>73</v>
      </c>
      <c r="C18" s="102"/>
      <c r="D18" s="102"/>
      <c r="E18" s="102"/>
      <c r="F18" s="103">
        <v>266</v>
      </c>
      <c r="G18" s="103"/>
      <c r="H18" s="103"/>
      <c r="I18" s="103"/>
      <c r="J18" s="103"/>
      <c r="K18" s="103"/>
      <c r="L18" s="103"/>
      <c r="M18" s="97">
        <v>266</v>
      </c>
      <c r="N18" s="98"/>
      <c r="O18" s="98"/>
      <c r="P18" s="99"/>
      <c r="Q18" s="100"/>
      <c r="R18" s="100"/>
      <c r="S18" s="100"/>
      <c r="T18" s="100"/>
      <c r="U18" s="97">
        <v>368</v>
      </c>
      <c r="V18" s="98"/>
      <c r="W18" s="98"/>
      <c r="X18" s="99"/>
    </row>
    <row r="19" spans="1:24" s="36" customFormat="1" ht="18.75" customHeight="1">
      <c r="A19" s="46" t="s">
        <v>74</v>
      </c>
      <c r="B19" s="102" t="s">
        <v>75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97">
        <v>270</v>
      </c>
      <c r="N19" s="98"/>
      <c r="O19" s="98"/>
      <c r="P19" s="99"/>
      <c r="Q19" s="100"/>
      <c r="R19" s="100"/>
      <c r="S19" s="100"/>
      <c r="T19" s="100"/>
      <c r="U19" s="97">
        <v>50</v>
      </c>
      <c r="V19" s="98"/>
      <c r="W19" s="98"/>
      <c r="X19" s="99"/>
    </row>
    <row r="20" spans="1:24" s="36" customFormat="1" ht="18.75" customHeight="1">
      <c r="A20" s="46" t="s">
        <v>76</v>
      </c>
      <c r="B20" s="102" t="s">
        <v>77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97"/>
      <c r="N20" s="98"/>
      <c r="O20" s="98"/>
      <c r="P20" s="99"/>
      <c r="Q20" s="100"/>
      <c r="R20" s="100"/>
      <c r="S20" s="100"/>
      <c r="T20" s="100"/>
      <c r="U20" s="97"/>
      <c r="V20" s="98"/>
      <c r="W20" s="98"/>
      <c r="X20" s="99"/>
    </row>
    <row r="21" spans="1:24" s="36" customFormat="1" ht="18.75" customHeight="1">
      <c r="A21" s="46" t="s">
        <v>78</v>
      </c>
      <c r="B21" s="102" t="s">
        <v>79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97"/>
      <c r="N21" s="98"/>
      <c r="O21" s="98"/>
      <c r="P21" s="99"/>
      <c r="Q21" s="100"/>
      <c r="R21" s="100"/>
      <c r="S21" s="100"/>
      <c r="T21" s="100"/>
      <c r="U21" s="97"/>
      <c r="V21" s="98"/>
      <c r="W21" s="98"/>
      <c r="X21" s="99"/>
    </row>
    <row r="22" spans="1:24" s="36" customFormat="1" ht="18.75" customHeight="1">
      <c r="A22" s="46" t="s">
        <v>80</v>
      </c>
      <c r="B22" s="102" t="s">
        <v>81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97">
        <v>61</v>
      </c>
      <c r="N22" s="98"/>
      <c r="O22" s="98"/>
      <c r="P22" s="99"/>
      <c r="Q22" s="100"/>
      <c r="R22" s="100"/>
      <c r="S22" s="100"/>
      <c r="T22" s="100"/>
      <c r="U22" s="97">
        <v>1</v>
      </c>
      <c r="V22" s="98"/>
      <c r="W22" s="98"/>
      <c r="X22" s="99"/>
    </row>
    <row r="23" spans="1:24" s="36" customFormat="1" ht="18.75" customHeight="1">
      <c r="A23" s="46" t="s">
        <v>82</v>
      </c>
      <c r="B23" s="104" t="s">
        <v>83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97"/>
      <c r="N23" s="98"/>
      <c r="O23" s="98"/>
      <c r="P23" s="99"/>
      <c r="Q23" s="100"/>
      <c r="R23" s="100"/>
      <c r="S23" s="100"/>
      <c r="T23" s="100"/>
      <c r="U23" s="97"/>
      <c r="V23" s="98"/>
      <c r="W23" s="98"/>
      <c r="X23" s="99"/>
    </row>
    <row r="24" spans="1:24" s="36" customFormat="1" ht="18.75" customHeight="1">
      <c r="A24" s="46" t="s">
        <v>84</v>
      </c>
      <c r="B24" s="104" t="s">
        <v>85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>
        <f>SUM(M13+M23)</f>
        <v>597</v>
      </c>
      <c r="N24" s="106"/>
      <c r="O24" s="106"/>
      <c r="P24" s="107"/>
      <c r="Q24" s="108">
        <f>SUM(Q13+Q23)</f>
        <v>0</v>
      </c>
      <c r="R24" s="108"/>
      <c r="S24" s="108"/>
      <c r="T24" s="108"/>
      <c r="U24" s="105">
        <f>SUM(U13+U23)</f>
        <v>419</v>
      </c>
      <c r="V24" s="106"/>
      <c r="W24" s="106"/>
      <c r="X24" s="107"/>
    </row>
    <row r="25" spans="1:24" s="36" customFormat="1" ht="18.75" customHeight="1">
      <c r="A25" s="46" t="s">
        <v>86</v>
      </c>
      <c r="B25" s="104" t="s">
        <v>87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>
        <f>SUM(M26:M31)</f>
        <v>345</v>
      </c>
      <c r="N25" s="106"/>
      <c r="O25" s="106"/>
      <c r="P25" s="107"/>
      <c r="Q25" s="108">
        <f>SUM(Q26:Q31)</f>
        <v>0</v>
      </c>
      <c r="R25" s="108"/>
      <c r="S25" s="108"/>
      <c r="T25" s="108"/>
      <c r="U25" s="105">
        <f>SUM(U26:U31)</f>
        <v>211</v>
      </c>
      <c r="V25" s="106"/>
      <c r="W25" s="106"/>
      <c r="X25" s="107"/>
    </row>
    <row r="26" spans="1:24" s="36" customFormat="1" ht="18.75" customHeight="1">
      <c r="A26" s="46" t="s">
        <v>88</v>
      </c>
      <c r="B26" s="102" t="s">
        <v>89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97">
        <v>279</v>
      </c>
      <c r="N26" s="98"/>
      <c r="O26" s="98"/>
      <c r="P26" s="99"/>
      <c r="Q26" s="100"/>
      <c r="R26" s="100"/>
      <c r="S26" s="100"/>
      <c r="T26" s="100"/>
      <c r="U26" s="97">
        <v>148</v>
      </c>
      <c r="V26" s="98"/>
      <c r="W26" s="98"/>
      <c r="X26" s="99"/>
    </row>
    <row r="27" spans="1:24" s="36" customFormat="1" ht="18.75" customHeight="1">
      <c r="A27" s="47" t="s">
        <v>90</v>
      </c>
      <c r="B27" s="102" t="s">
        <v>91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7">
        <v>0</v>
      </c>
      <c r="N27" s="98"/>
      <c r="O27" s="98"/>
      <c r="P27" s="99"/>
      <c r="Q27" s="100"/>
      <c r="R27" s="100"/>
      <c r="S27" s="100"/>
      <c r="T27" s="100"/>
      <c r="U27" s="97">
        <v>0</v>
      </c>
      <c r="V27" s="98"/>
      <c r="W27" s="98"/>
      <c r="X27" s="99"/>
    </row>
    <row r="28" spans="1:24" s="36" customFormat="1" ht="18.75" customHeight="1">
      <c r="A28" s="47" t="s">
        <v>92</v>
      </c>
      <c r="B28" s="102" t="s">
        <v>93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97">
        <v>45</v>
      </c>
      <c r="N28" s="98"/>
      <c r="O28" s="98"/>
      <c r="P28" s="99"/>
      <c r="Q28" s="100"/>
      <c r="R28" s="100"/>
      <c r="S28" s="100"/>
      <c r="T28" s="100"/>
      <c r="U28" s="97">
        <v>45</v>
      </c>
      <c r="V28" s="98"/>
      <c r="W28" s="98"/>
      <c r="X28" s="99"/>
    </row>
    <row r="29" spans="1:24" s="36" customFormat="1" ht="18.75" customHeight="1">
      <c r="A29" s="47" t="s">
        <v>94</v>
      </c>
      <c r="B29" s="102" t="s">
        <v>95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97">
        <v>21</v>
      </c>
      <c r="N29" s="98"/>
      <c r="O29" s="98"/>
      <c r="P29" s="99"/>
      <c r="Q29" s="100"/>
      <c r="R29" s="100"/>
      <c r="S29" s="100"/>
      <c r="T29" s="100"/>
      <c r="U29" s="97">
        <v>18</v>
      </c>
      <c r="V29" s="98"/>
      <c r="W29" s="98"/>
      <c r="X29" s="99"/>
    </row>
    <row r="30" spans="1:24" s="36" customFormat="1" ht="18.75" customHeight="1">
      <c r="A30" s="47" t="s">
        <v>96</v>
      </c>
      <c r="B30" s="102" t="s">
        <v>97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97"/>
      <c r="N30" s="98"/>
      <c r="O30" s="98"/>
      <c r="P30" s="99"/>
      <c r="Q30" s="100"/>
      <c r="R30" s="100"/>
      <c r="S30" s="100"/>
      <c r="T30" s="100"/>
      <c r="U30" s="97"/>
      <c r="V30" s="98"/>
      <c r="W30" s="98"/>
      <c r="X30" s="99"/>
    </row>
    <row r="31" spans="1:24" s="36" customFormat="1" ht="16.5" customHeight="1">
      <c r="A31" s="47" t="s">
        <v>98</v>
      </c>
      <c r="B31" s="102" t="s">
        <v>99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0"/>
      <c r="N31" s="100"/>
      <c r="O31" s="100"/>
      <c r="P31" s="100"/>
      <c r="Q31" s="100"/>
      <c r="R31" s="100"/>
      <c r="S31" s="100"/>
      <c r="T31" s="100"/>
      <c r="U31" s="109"/>
      <c r="V31" s="109"/>
      <c r="W31" s="109"/>
      <c r="X31" s="109"/>
    </row>
    <row r="32" spans="1:24" s="36" customFormat="1" ht="18" customHeight="1">
      <c r="A32" s="47" t="s">
        <v>100</v>
      </c>
      <c r="B32" s="104" t="s">
        <v>101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8">
        <f>SUM(M33:M38)</f>
        <v>0</v>
      </c>
      <c r="N32" s="108"/>
      <c r="O32" s="108"/>
      <c r="P32" s="108"/>
      <c r="Q32" s="108">
        <f>SUM(Q33:Q38)</f>
        <v>0</v>
      </c>
      <c r="R32" s="108"/>
      <c r="S32" s="108"/>
      <c r="T32" s="108"/>
      <c r="U32" s="110">
        <f>SUM(U33:U38)</f>
        <v>0</v>
      </c>
      <c r="V32" s="110"/>
      <c r="W32" s="110"/>
      <c r="X32" s="110"/>
    </row>
    <row r="33" spans="1:24" s="36" customFormat="1" ht="16.5" customHeight="1">
      <c r="A33" s="47" t="s">
        <v>102</v>
      </c>
      <c r="B33" s="102" t="s">
        <v>89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0"/>
      <c r="N33" s="100"/>
      <c r="O33" s="100"/>
      <c r="P33" s="100"/>
      <c r="Q33" s="100"/>
      <c r="R33" s="100"/>
      <c r="S33" s="100"/>
      <c r="T33" s="100"/>
      <c r="U33" s="109"/>
      <c r="V33" s="109"/>
      <c r="W33" s="109"/>
      <c r="X33" s="109"/>
    </row>
    <row r="34" spans="1:24" s="36" customFormat="1" ht="16.5" customHeight="1">
      <c r="A34" s="47" t="s">
        <v>103</v>
      </c>
      <c r="B34" s="102" t="s">
        <v>91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0"/>
      <c r="N34" s="100"/>
      <c r="O34" s="100"/>
      <c r="P34" s="100"/>
      <c r="Q34" s="100"/>
      <c r="R34" s="100"/>
      <c r="S34" s="100"/>
      <c r="T34" s="100"/>
      <c r="U34" s="109"/>
      <c r="V34" s="109"/>
      <c r="W34" s="109"/>
      <c r="X34" s="109"/>
    </row>
    <row r="35" spans="1:24" s="36" customFormat="1" ht="16.5" customHeight="1">
      <c r="A35" s="47" t="s">
        <v>104</v>
      </c>
      <c r="B35" s="102" t="s">
        <v>93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0"/>
      <c r="N35" s="100"/>
      <c r="O35" s="100"/>
      <c r="P35" s="100"/>
      <c r="Q35" s="100"/>
      <c r="R35" s="100"/>
      <c r="S35" s="100"/>
      <c r="T35" s="100"/>
      <c r="U35" s="109"/>
      <c r="V35" s="109"/>
      <c r="W35" s="109"/>
      <c r="X35" s="109"/>
    </row>
    <row r="36" spans="1:24" s="36" customFormat="1" ht="16.5" customHeight="1">
      <c r="A36" s="47" t="s">
        <v>105</v>
      </c>
      <c r="B36" s="102" t="s">
        <v>95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0"/>
      <c r="N36" s="100"/>
      <c r="O36" s="100"/>
      <c r="P36" s="100"/>
      <c r="Q36" s="100"/>
      <c r="R36" s="100"/>
      <c r="S36" s="100"/>
      <c r="T36" s="100"/>
      <c r="U36" s="109"/>
      <c r="V36" s="109"/>
      <c r="W36" s="109"/>
      <c r="X36" s="109"/>
    </row>
    <row r="37" spans="1:24" s="36" customFormat="1" ht="16.5" customHeight="1">
      <c r="A37" s="47" t="s">
        <v>106</v>
      </c>
      <c r="B37" s="102" t="s">
        <v>97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11"/>
      <c r="N37" s="111"/>
      <c r="O37" s="111"/>
      <c r="P37" s="111"/>
      <c r="Q37" s="100"/>
      <c r="R37" s="100"/>
      <c r="S37" s="100"/>
      <c r="T37" s="100"/>
      <c r="U37" s="109"/>
      <c r="V37" s="109"/>
      <c r="W37" s="109"/>
      <c r="X37" s="109"/>
    </row>
    <row r="38" spans="1:24" s="36" customFormat="1" ht="16.5" customHeight="1">
      <c r="A38" s="48" t="s">
        <v>107</v>
      </c>
      <c r="B38" s="112" t="s">
        <v>99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  <c r="N38" s="113"/>
      <c r="O38" s="113"/>
      <c r="P38" s="113"/>
      <c r="Q38" s="113"/>
      <c r="R38" s="113"/>
      <c r="S38" s="113"/>
      <c r="T38" s="113"/>
      <c r="U38" s="114"/>
      <c r="V38" s="114"/>
      <c r="W38" s="114"/>
      <c r="X38" s="114"/>
    </row>
    <row r="39" spans="2:13" s="36" customFormat="1" ht="84.75" customHeight="1">
      <c r="B39" s="49"/>
      <c r="K39" s="49"/>
      <c r="L39" s="49"/>
      <c r="M39" s="49"/>
    </row>
    <row r="40" spans="1:21" s="36" customFormat="1" ht="18.75" customHeight="1">
      <c r="A40" s="24" t="s">
        <v>26</v>
      </c>
      <c r="B40" s="25" t="s">
        <v>27</v>
      </c>
      <c r="C40" s="25" t="s">
        <v>28</v>
      </c>
      <c r="D40" s="25" t="s">
        <v>29</v>
      </c>
      <c r="E40" s="25" t="s">
        <v>30</v>
      </c>
      <c r="F40" s="25" t="s">
        <v>31</v>
      </c>
      <c r="G40" s="25" t="s">
        <v>30</v>
      </c>
      <c r="H40" s="25" t="s">
        <v>31</v>
      </c>
      <c r="I40" s="25" t="s">
        <v>32</v>
      </c>
      <c r="J40" s="25" t="s">
        <v>26</v>
      </c>
      <c r="K40" s="25" t="s">
        <v>32</v>
      </c>
      <c r="L40" s="25" t="s">
        <v>33</v>
      </c>
      <c r="M40" s="25" t="s">
        <v>34</v>
      </c>
      <c r="N40" s="25"/>
      <c r="O40" s="25"/>
      <c r="P40" s="25"/>
      <c r="Q40" s="26"/>
      <c r="R40" s="35"/>
      <c r="S40" s="35"/>
      <c r="T40" s="35"/>
      <c r="U40" s="35"/>
    </row>
    <row r="41" spans="4:22" s="36" customFormat="1" ht="15" customHeight="1">
      <c r="D41" s="28" t="s">
        <v>36</v>
      </c>
      <c r="F41" s="35"/>
      <c r="G41" s="38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27"/>
    </row>
    <row r="42" spans="1:22" s="36" customFormat="1" ht="21.75" customHeight="1">
      <c r="A42" s="39" t="s">
        <v>44</v>
      </c>
      <c r="H42" s="77" t="str">
        <f>T(Adatlap!H6)</f>
        <v>Maroshegyi Óvoda Gyermekeiért Alapítvány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  <row r="43" spans="4:22" s="36" customFormat="1" ht="8.25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s="36" customFormat="1" ht="15.75">
      <c r="A44" s="39" t="s">
        <v>45</v>
      </c>
      <c r="D44" s="40"/>
      <c r="E44" s="40"/>
      <c r="F44" s="78" t="str">
        <f>CONCATENATE(Adatlap!H8,"  ",Adatlap!H10,"  ",Adatlap!H12)</f>
        <v>8000  Székesfehérvár  Rádió utca 1.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</row>
    <row r="45" spans="1:22" s="36" customFormat="1" ht="15.75">
      <c r="A45" s="39"/>
      <c r="D45" s="40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2:22" s="36" customFormat="1" ht="15.75">
      <c r="B46" s="40" t="s">
        <v>46</v>
      </c>
      <c r="E46" s="40"/>
      <c r="F46" s="40"/>
      <c r="G46" s="40"/>
      <c r="H46" s="42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2" s="36" customFormat="1" ht="15.75">
      <c r="A47" s="40" t="s">
        <v>108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s="36" customFormat="1" ht="15.75">
      <c r="A48" s="4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3:21" s="36" customFormat="1" ht="18">
      <c r="C49" s="39"/>
      <c r="E49" s="39"/>
      <c r="F49" s="39"/>
      <c r="G49" s="39"/>
      <c r="H49" s="39"/>
      <c r="I49" s="29" t="str">
        <f>LEFT(Adatlap!H16,1)</f>
        <v>2</v>
      </c>
      <c r="J49" s="30" t="s">
        <v>49</v>
      </c>
      <c r="K49" s="30" t="s">
        <v>33</v>
      </c>
      <c r="L49" s="31" t="s">
        <v>34</v>
      </c>
      <c r="M49" s="42" t="s">
        <v>50</v>
      </c>
      <c r="R49" s="39"/>
      <c r="S49" s="39"/>
      <c r="T49" s="39"/>
      <c r="U49" s="36" t="s">
        <v>51</v>
      </c>
    </row>
    <row r="50" s="36" customFormat="1" ht="15.75" customHeight="1"/>
    <row r="51" spans="1:24" s="36" customFormat="1" ht="22.5" customHeight="1">
      <c r="A51" s="50" t="s">
        <v>52</v>
      </c>
      <c r="B51" s="115" t="s">
        <v>53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6" t="s">
        <v>54</v>
      </c>
      <c r="N51" s="116"/>
      <c r="O51" s="116"/>
      <c r="P51" s="116"/>
      <c r="Q51" s="115" t="s">
        <v>55</v>
      </c>
      <c r="R51" s="115"/>
      <c r="S51" s="115"/>
      <c r="T51" s="115"/>
      <c r="U51" s="82" t="s">
        <v>56</v>
      </c>
      <c r="V51" s="82"/>
      <c r="W51" s="82"/>
      <c r="X51" s="82"/>
    </row>
    <row r="52" spans="1:24" s="36" customFormat="1" ht="12.75">
      <c r="A52" s="51" t="s">
        <v>57</v>
      </c>
      <c r="B52" s="117" t="s">
        <v>109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 t="s">
        <v>59</v>
      </c>
      <c r="N52" s="117"/>
      <c r="O52" s="117"/>
      <c r="P52" s="117"/>
      <c r="Q52" s="117" t="s">
        <v>60</v>
      </c>
      <c r="R52" s="117"/>
      <c r="S52" s="117"/>
      <c r="T52" s="117"/>
      <c r="U52" s="118" t="s">
        <v>61</v>
      </c>
      <c r="V52" s="118"/>
      <c r="W52" s="118"/>
      <c r="X52" s="118"/>
    </row>
    <row r="53" spans="1:24" s="52" customFormat="1" ht="12.75">
      <c r="A53" s="45" t="s">
        <v>110</v>
      </c>
      <c r="B53" s="86" t="s">
        <v>111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90">
        <f>SUM(M25+M32)</f>
        <v>345</v>
      </c>
      <c r="N53" s="90"/>
      <c r="O53" s="90"/>
      <c r="P53" s="90"/>
      <c r="Q53" s="90">
        <f>SUM(Q25+Q32)</f>
        <v>0</v>
      </c>
      <c r="R53" s="90"/>
      <c r="S53" s="90"/>
      <c r="T53" s="90"/>
      <c r="U53" s="119">
        <f>SUM(U25+U32)</f>
        <v>211</v>
      </c>
      <c r="V53" s="119"/>
      <c r="W53" s="119"/>
      <c r="X53" s="119"/>
    </row>
    <row r="54" spans="1:24" s="52" customFormat="1" ht="12.75">
      <c r="A54" s="46" t="s">
        <v>112</v>
      </c>
      <c r="B54" s="120" t="s">
        <v>113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08">
        <f>SUM(M23-M32)</f>
        <v>0</v>
      </c>
      <c r="N54" s="108"/>
      <c r="O54" s="108"/>
      <c r="P54" s="108"/>
      <c r="Q54" s="108">
        <f>SUM(Q23-Q32)</f>
        <v>0</v>
      </c>
      <c r="R54" s="108"/>
      <c r="S54" s="108"/>
      <c r="T54" s="108"/>
      <c r="U54" s="121">
        <f>SUM(U23-U32)</f>
        <v>0</v>
      </c>
      <c r="V54" s="121"/>
      <c r="W54" s="121"/>
      <c r="X54" s="121"/>
    </row>
    <row r="55" spans="1:24" s="52" customFormat="1" ht="12.75">
      <c r="A55" s="46" t="s">
        <v>114</v>
      </c>
      <c r="B55" s="122" t="s">
        <v>115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0">
        <v>0</v>
      </c>
      <c r="N55" s="100"/>
      <c r="O55" s="100"/>
      <c r="P55" s="100"/>
      <c r="Q55" s="100"/>
      <c r="R55" s="100"/>
      <c r="S55" s="100"/>
      <c r="T55" s="100"/>
      <c r="U55" s="123">
        <v>0</v>
      </c>
      <c r="V55" s="123"/>
      <c r="W55" s="123"/>
      <c r="X55" s="123"/>
    </row>
    <row r="56" spans="1:24" s="52" customFormat="1" ht="12.75">
      <c r="A56" s="46" t="s">
        <v>116</v>
      </c>
      <c r="B56" s="124" t="s">
        <v>117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08">
        <f>SUM(M54-M55)</f>
        <v>0</v>
      </c>
      <c r="N56" s="108"/>
      <c r="O56" s="108"/>
      <c r="P56" s="108"/>
      <c r="Q56" s="108">
        <f>SUM(Q54-Q55)</f>
        <v>0</v>
      </c>
      <c r="R56" s="108"/>
      <c r="S56" s="108"/>
      <c r="T56" s="108"/>
      <c r="U56" s="121">
        <f>SUM(U54-U55)</f>
        <v>0</v>
      </c>
      <c r="V56" s="121"/>
      <c r="W56" s="121"/>
      <c r="X56" s="121"/>
    </row>
    <row r="57" spans="1:24" s="52" customFormat="1" ht="12.75">
      <c r="A57" s="53" t="s">
        <v>118</v>
      </c>
      <c r="B57" s="120" t="s">
        <v>119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5">
        <f>SUM(M13-M25)</f>
        <v>252</v>
      </c>
      <c r="N57" s="125"/>
      <c r="O57" s="125"/>
      <c r="P57" s="125"/>
      <c r="Q57" s="126">
        <f>SUM(Q13-Q25)</f>
        <v>0</v>
      </c>
      <c r="R57" s="126"/>
      <c r="S57" s="126"/>
      <c r="T57" s="126"/>
      <c r="U57" s="125">
        <f>SUM(U13-U25)</f>
        <v>208</v>
      </c>
      <c r="V57" s="125"/>
      <c r="W57" s="125"/>
      <c r="X57" s="125"/>
    </row>
    <row r="58" spans="1:24" s="52" customFormat="1" ht="18" customHeight="1">
      <c r="A58" s="127" t="s">
        <v>120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52" customFormat="1" ht="12.75">
      <c r="A59" s="54" t="s">
        <v>121</v>
      </c>
      <c r="B59" s="128" t="s">
        <v>122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9">
        <f>SUM(U60:U64)</f>
        <v>0</v>
      </c>
      <c r="V59" s="129"/>
      <c r="W59" s="129"/>
      <c r="X59" s="129"/>
    </row>
    <row r="60" spans="1:24" s="52" customFormat="1" ht="12.75">
      <c r="A60" s="46" t="s">
        <v>123</v>
      </c>
      <c r="B60" s="102" t="s">
        <v>124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9">
        <v>0</v>
      </c>
      <c r="V60" s="109"/>
      <c r="W60" s="109"/>
      <c r="X60" s="109"/>
    </row>
    <row r="61" spans="1:24" s="52" customFormat="1" ht="12.75">
      <c r="A61" s="46" t="s">
        <v>125</v>
      </c>
      <c r="B61" s="101" t="s">
        <v>126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9">
        <v>0</v>
      </c>
      <c r="V61" s="109"/>
      <c r="W61" s="109"/>
      <c r="X61" s="109"/>
    </row>
    <row r="62" spans="1:24" s="52" customFormat="1" ht="12.75">
      <c r="A62" s="46" t="s">
        <v>127</v>
      </c>
      <c r="B62" s="101" t="s">
        <v>128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9"/>
      <c r="V62" s="109"/>
      <c r="W62" s="109"/>
      <c r="X62" s="109"/>
    </row>
    <row r="63" spans="1:24" s="52" customFormat="1" ht="12.75">
      <c r="A63" s="46" t="s">
        <v>129</v>
      </c>
      <c r="B63" s="101" t="s">
        <v>130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9">
        <v>0</v>
      </c>
      <c r="V63" s="109"/>
      <c r="W63" s="109"/>
      <c r="X63" s="109"/>
    </row>
    <row r="64" spans="1:24" s="52" customFormat="1" ht="12.75">
      <c r="A64" s="46" t="s">
        <v>131</v>
      </c>
      <c r="B64" s="101" t="s">
        <v>132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9">
        <v>0</v>
      </c>
      <c r="V64" s="109"/>
      <c r="W64" s="109"/>
      <c r="X64" s="109"/>
    </row>
    <row r="65" spans="1:24" s="52" customFormat="1" ht="12.75">
      <c r="A65" s="46" t="s">
        <v>133</v>
      </c>
      <c r="B65" s="101" t="s">
        <v>134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9">
        <v>0</v>
      </c>
      <c r="V65" s="109"/>
      <c r="W65" s="109"/>
      <c r="X65" s="109"/>
    </row>
    <row r="66" spans="1:24" s="52" customFormat="1" ht="24" customHeight="1">
      <c r="A66" s="55" t="s">
        <v>135</v>
      </c>
      <c r="B66" s="130" t="s">
        <v>136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1">
        <v>45</v>
      </c>
      <c r="V66" s="131"/>
      <c r="W66" s="131"/>
      <c r="X66" s="131"/>
    </row>
    <row r="67" spans="1:24" s="52" customFormat="1" ht="24" customHeight="1">
      <c r="A67" s="55" t="s">
        <v>137</v>
      </c>
      <c r="B67" s="130" t="s">
        <v>138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1">
        <v>0</v>
      </c>
      <c r="V67" s="131"/>
      <c r="W67" s="131"/>
      <c r="X67" s="131"/>
    </row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pans="4:12" s="36" customFormat="1" ht="15">
      <c r="D75" s="5"/>
      <c r="E75" s="5"/>
      <c r="F75" s="5"/>
      <c r="G75" s="5"/>
      <c r="H75" s="5"/>
      <c r="I75" s="5"/>
      <c r="J75" s="5"/>
      <c r="K75" s="5"/>
      <c r="L75" s="36" t="s">
        <v>42</v>
      </c>
    </row>
    <row r="76" s="36" customFormat="1" ht="12.75"/>
    <row r="77" s="36" customFormat="1" ht="12.75"/>
    <row r="78" s="36" customFormat="1" ht="12.75"/>
    <row r="79" s="36" customFormat="1" ht="12.75"/>
    <row r="80" spans="1:22" s="36" customFormat="1" ht="12.75">
      <c r="A80" s="36" t="s">
        <v>18</v>
      </c>
      <c r="C80" s="76" t="str">
        <f>CONCATENATE(Adatlap!H10,"  ",Adatlap!H18)</f>
        <v>Székesfehérvár  2008. május 31.</v>
      </c>
      <c r="D80" s="76"/>
      <c r="E80" s="76"/>
      <c r="F80" s="76"/>
      <c r="G80" s="76"/>
      <c r="H80" s="76"/>
      <c r="I80" s="76"/>
      <c r="J80" s="76"/>
      <c r="K80" s="76"/>
      <c r="N80" s="56"/>
      <c r="O80" s="56"/>
      <c r="P80" s="56"/>
      <c r="Q80" s="56"/>
      <c r="R80" s="56"/>
      <c r="S80" s="56"/>
      <c r="T80" s="56"/>
      <c r="U80" s="56"/>
      <c r="V80" s="56"/>
    </row>
    <row r="81" spans="14:22" s="36" customFormat="1" ht="12.75">
      <c r="N81" s="39"/>
      <c r="O81" s="39"/>
      <c r="P81" s="39" t="s">
        <v>139</v>
      </c>
      <c r="Q81" s="39"/>
      <c r="R81" s="39"/>
      <c r="S81" s="39"/>
      <c r="T81" s="39"/>
      <c r="U81" s="39"/>
      <c r="V81" s="39"/>
    </row>
    <row r="82" spans="14:22" s="36" customFormat="1" ht="12.75">
      <c r="N82" s="39"/>
      <c r="O82" s="39"/>
      <c r="P82" s="39"/>
      <c r="Q82" s="39" t="s">
        <v>140</v>
      </c>
      <c r="R82" s="39"/>
      <c r="S82" s="39"/>
      <c r="T82" s="39"/>
      <c r="U82" s="39"/>
      <c r="V82" s="39"/>
    </row>
  </sheetData>
  <autoFilter ref="A1:IV39"/>
  <mergeCells count="166">
    <mergeCell ref="B67:T67"/>
    <mergeCell ref="U67:X67"/>
    <mergeCell ref="C80:K80"/>
    <mergeCell ref="B65:T65"/>
    <mergeCell ref="U65:X65"/>
    <mergeCell ref="B66:T66"/>
    <mergeCell ref="U66:X66"/>
    <mergeCell ref="B63:T63"/>
    <mergeCell ref="U63:X63"/>
    <mergeCell ref="B64:T64"/>
    <mergeCell ref="U64:X64"/>
    <mergeCell ref="B61:T61"/>
    <mergeCell ref="U61:X61"/>
    <mergeCell ref="B62:T62"/>
    <mergeCell ref="U62:X62"/>
    <mergeCell ref="A58:X58"/>
    <mergeCell ref="B59:T59"/>
    <mergeCell ref="U59:X59"/>
    <mergeCell ref="B60:T60"/>
    <mergeCell ref="U60:X60"/>
    <mergeCell ref="B57:L57"/>
    <mergeCell ref="M57:P57"/>
    <mergeCell ref="Q57:T57"/>
    <mergeCell ref="U57:X57"/>
    <mergeCell ref="B56:L56"/>
    <mergeCell ref="M56:P56"/>
    <mergeCell ref="Q56:T56"/>
    <mergeCell ref="U56:X56"/>
    <mergeCell ref="B55:L55"/>
    <mergeCell ref="M55:P55"/>
    <mergeCell ref="Q55:T55"/>
    <mergeCell ref="U55:X55"/>
    <mergeCell ref="B54:L54"/>
    <mergeCell ref="M54:P54"/>
    <mergeCell ref="Q54:T54"/>
    <mergeCell ref="U54:X54"/>
    <mergeCell ref="B53:L53"/>
    <mergeCell ref="M53:P53"/>
    <mergeCell ref="Q53:T53"/>
    <mergeCell ref="U53:X53"/>
    <mergeCell ref="B52:L52"/>
    <mergeCell ref="M52:P52"/>
    <mergeCell ref="Q52:T52"/>
    <mergeCell ref="U52:X52"/>
    <mergeCell ref="H42:V42"/>
    <mergeCell ref="F44:V44"/>
    <mergeCell ref="B51:L51"/>
    <mergeCell ref="M51:P51"/>
    <mergeCell ref="Q51:T51"/>
    <mergeCell ref="U51:X51"/>
    <mergeCell ref="B38:L38"/>
    <mergeCell ref="M38:P38"/>
    <mergeCell ref="Q38:T38"/>
    <mergeCell ref="U38:X38"/>
    <mergeCell ref="B37:L37"/>
    <mergeCell ref="M37:P37"/>
    <mergeCell ref="Q37:T37"/>
    <mergeCell ref="U37:X37"/>
    <mergeCell ref="B36:L36"/>
    <mergeCell ref="M36:P36"/>
    <mergeCell ref="Q36:T36"/>
    <mergeCell ref="U36:X36"/>
    <mergeCell ref="B35:L35"/>
    <mergeCell ref="M35:P35"/>
    <mergeCell ref="Q35:T35"/>
    <mergeCell ref="U35:X35"/>
    <mergeCell ref="B34:L34"/>
    <mergeCell ref="M34:P34"/>
    <mergeCell ref="Q34:T34"/>
    <mergeCell ref="U34:X34"/>
    <mergeCell ref="B33:L33"/>
    <mergeCell ref="M33:P33"/>
    <mergeCell ref="Q33:T33"/>
    <mergeCell ref="U33:X33"/>
    <mergeCell ref="B32:L32"/>
    <mergeCell ref="M32:P32"/>
    <mergeCell ref="Q32:T32"/>
    <mergeCell ref="U32:X32"/>
    <mergeCell ref="B31:L31"/>
    <mergeCell ref="M31:P31"/>
    <mergeCell ref="Q31:T31"/>
    <mergeCell ref="U31:X31"/>
    <mergeCell ref="B30:L30"/>
    <mergeCell ref="M30:P30"/>
    <mergeCell ref="Q30:T30"/>
    <mergeCell ref="U30:X30"/>
    <mergeCell ref="B29:L29"/>
    <mergeCell ref="M29:P29"/>
    <mergeCell ref="Q29:T29"/>
    <mergeCell ref="U29:X29"/>
    <mergeCell ref="B28:L28"/>
    <mergeCell ref="M28:P28"/>
    <mergeCell ref="Q28:T28"/>
    <mergeCell ref="U28:X28"/>
    <mergeCell ref="B27:L27"/>
    <mergeCell ref="M27:P27"/>
    <mergeCell ref="Q27:T27"/>
    <mergeCell ref="U27:X27"/>
    <mergeCell ref="B26:L26"/>
    <mergeCell ref="M26:P26"/>
    <mergeCell ref="Q26:T26"/>
    <mergeCell ref="U26:X26"/>
    <mergeCell ref="B25:L25"/>
    <mergeCell ref="M25:P25"/>
    <mergeCell ref="Q25:T25"/>
    <mergeCell ref="U25:X25"/>
    <mergeCell ref="B24:L24"/>
    <mergeCell ref="M24:P24"/>
    <mergeCell ref="Q24:T24"/>
    <mergeCell ref="U24:X24"/>
    <mergeCell ref="B23:L23"/>
    <mergeCell ref="M23:P23"/>
    <mergeCell ref="Q23:T23"/>
    <mergeCell ref="U23:X23"/>
    <mergeCell ref="B22:L22"/>
    <mergeCell ref="M22:P22"/>
    <mergeCell ref="Q22:T22"/>
    <mergeCell ref="U22:X22"/>
    <mergeCell ref="B21:L21"/>
    <mergeCell ref="M21:P21"/>
    <mergeCell ref="Q21:T21"/>
    <mergeCell ref="U21:X21"/>
    <mergeCell ref="B20:L20"/>
    <mergeCell ref="M20:P20"/>
    <mergeCell ref="Q20:T20"/>
    <mergeCell ref="U20:X20"/>
    <mergeCell ref="U18:X18"/>
    <mergeCell ref="B19:L19"/>
    <mergeCell ref="M19:P19"/>
    <mergeCell ref="Q19:T19"/>
    <mergeCell ref="U19:X19"/>
    <mergeCell ref="B18:E18"/>
    <mergeCell ref="F18:L18"/>
    <mergeCell ref="M18:P18"/>
    <mergeCell ref="Q18:T18"/>
    <mergeCell ref="B17:L17"/>
    <mergeCell ref="M17:P17"/>
    <mergeCell ref="Q17:T17"/>
    <mergeCell ref="U17:X17"/>
    <mergeCell ref="B16:L16"/>
    <mergeCell ref="M16:P16"/>
    <mergeCell ref="Q16:T16"/>
    <mergeCell ref="U16:X16"/>
    <mergeCell ref="B15:L15"/>
    <mergeCell ref="M15:P15"/>
    <mergeCell ref="Q15:T15"/>
    <mergeCell ref="U15:X15"/>
    <mergeCell ref="B14:L14"/>
    <mergeCell ref="M14:P14"/>
    <mergeCell ref="Q14:T14"/>
    <mergeCell ref="U14:X14"/>
    <mergeCell ref="B13:L13"/>
    <mergeCell ref="M13:P13"/>
    <mergeCell ref="Q13:T13"/>
    <mergeCell ref="U13:X13"/>
    <mergeCell ref="B12:L12"/>
    <mergeCell ref="M12:P12"/>
    <mergeCell ref="Q12:T12"/>
    <mergeCell ref="U12:X12"/>
    <mergeCell ref="H3:V3"/>
    <mergeCell ref="F5:V5"/>
    <mergeCell ref="U9:X9"/>
    <mergeCell ref="B11:L11"/>
    <mergeCell ref="M11:P11"/>
    <mergeCell ref="Q11:T11"/>
    <mergeCell ref="U11:X11"/>
  </mergeCells>
  <printOptions horizontalCentered="1"/>
  <pageMargins left="0.5118055555555556" right="0.3701388888888889" top="0.53125" bottom="0.5118055555555556" header="0.5118055555555556" footer="0.5118055555555556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</cp:lastModifiedBy>
  <dcterms:created xsi:type="dcterms:W3CDTF">2008-06-26T08:57:56Z</dcterms:created>
  <dcterms:modified xsi:type="dcterms:W3CDTF">2008-08-29T08:19:55Z</dcterms:modified>
  <cp:category/>
  <cp:version/>
  <cp:contentType/>
  <cp:contentStatus/>
</cp:coreProperties>
</file>